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92AF" lockStructure="1"/>
  <bookViews>
    <workbookView xWindow="120" yWindow="105" windowWidth="15240" windowHeight="8640" tabRatio="925"/>
  </bookViews>
  <sheets>
    <sheet name="Disclaimer" sheetId="6" r:id="rId1"/>
    <sheet name="Instructions" sheetId="9" r:id="rId2"/>
    <sheet name="Change Log " sheetId="10" r:id="rId3"/>
    <sheet name="Measurement by Weight" sheetId="7" r:id="rId4"/>
    <sheet name="Definitions" sheetId="5" state="hidden" r:id="rId5"/>
  </sheets>
  <definedNames>
    <definedName name="AWT" localSheetId="3">Definitions!#REF!</definedName>
    <definedName name="AWT">Definitions!#REF!</definedName>
    <definedName name="Bins" localSheetId="3">Definitions!#REF!</definedName>
    <definedName name="Bins">Definitions!#REF!</definedName>
    <definedName name="Measurement">Definitions!$A$5:$A$6</definedName>
    <definedName name="MRF" localSheetId="3">Definitions!#REF!</definedName>
    <definedName name="MRF">Definitions!#REF!</definedName>
  </definedNames>
  <calcPr calcId="145621"/>
</workbook>
</file>

<file path=xl/calcChain.xml><?xml version="1.0" encoding="utf-8"?>
<calcChain xmlns="http://schemas.openxmlformats.org/spreadsheetml/2006/main">
  <c r="B13" i="7" l="1"/>
  <c r="B11" i="7"/>
  <c r="E12" i="7" l="1"/>
  <c r="B12" i="7"/>
  <c r="E30" i="7"/>
  <c r="G30" i="7" s="1"/>
  <c r="D30" i="7"/>
  <c r="C30" i="7"/>
  <c r="C45" i="7" s="1"/>
  <c r="C46" i="7" s="1"/>
  <c r="C47" i="7" s="1"/>
  <c r="G29" i="7"/>
  <c r="F29" i="7"/>
  <c r="G28" i="7"/>
  <c r="F28" i="7"/>
  <c r="G27" i="7"/>
  <c r="F27" i="7"/>
  <c r="G26" i="7"/>
  <c r="F26" i="7"/>
  <c r="G25" i="7"/>
  <c r="F25" i="7"/>
  <c r="G24" i="7"/>
  <c r="F24" i="7"/>
  <c r="G23" i="7"/>
  <c r="F23" i="7"/>
  <c r="G22" i="7"/>
  <c r="F22" i="7"/>
  <c r="G21" i="7"/>
  <c r="F21" i="7"/>
  <c r="G20" i="7"/>
  <c r="F20" i="7"/>
  <c r="G19" i="7"/>
  <c r="F19" i="7"/>
  <c r="G18" i="7"/>
  <c r="F18" i="7"/>
  <c r="F30" i="7" l="1"/>
  <c r="G31" i="7" s="1"/>
  <c r="G32" i="7" s="1"/>
</calcChain>
</file>

<file path=xl/sharedStrings.xml><?xml version="1.0" encoding="utf-8"?>
<sst xmlns="http://schemas.openxmlformats.org/spreadsheetml/2006/main" count="58" uniqueCount="55">
  <si>
    <t>Month</t>
  </si>
  <si>
    <t>Total</t>
  </si>
  <si>
    <t>Yes</t>
  </si>
  <si>
    <t>No</t>
  </si>
  <si>
    <t>Amount of materials generated</t>
  </si>
  <si>
    <t>Amount of materials recycled / reused</t>
  </si>
  <si>
    <t>Diversion Rate</t>
  </si>
  <si>
    <t>Waste Diverted from Landfill</t>
  </si>
  <si>
    <t>Points available</t>
  </si>
  <si>
    <t>Points achieved</t>
  </si>
  <si>
    <t>&gt;</t>
  </si>
  <si>
    <t>Have any refurbishments been carried out during the performance period?</t>
  </si>
  <si>
    <t>Recyclables / Reusables (t)</t>
  </si>
  <si>
    <t>Total amount of materials leaving the building (per month) (t)</t>
  </si>
  <si>
    <t>DISCLAIMER, AUTHORISATION AND ACKNOWLEDGEMENT</t>
  </si>
  <si>
    <t>Waste from Refurbishments (tonnes)</t>
  </si>
  <si>
    <t>Waste sent to Landfill (t)</t>
  </si>
  <si>
    <t>DEFINITIONS</t>
  </si>
  <si>
    <t>Performance Period</t>
  </si>
  <si>
    <t>Building Information</t>
  </si>
  <si>
    <t>23.2 Waste Diverted from Landfill</t>
  </si>
  <si>
    <t>Table 23.1 Diversion from Landfill Points</t>
  </si>
  <si>
    <t>Table 23.2 Waste Benchmarks</t>
  </si>
  <si>
    <t>Waste kg/m2 NLA</t>
  </si>
  <si>
    <t>Innovation Fixed Weight Benchmark</t>
  </si>
  <si>
    <t>Total Waste (kg)</t>
  </si>
  <si>
    <t>Points Achieved</t>
  </si>
  <si>
    <t xml:space="preserve">Waste kg/m2 </t>
  </si>
  <si>
    <t>Up to two (2) Innovation points may be claimed where the construction and demolition waste from all refurbishments carried out during the performance period going to landfill meets a fixed benchmark, defined in kilograms of waste per square meter of Net Lettable Area (NLA) or Gross Lettable Area (GLA) of refurbished space.</t>
  </si>
  <si>
    <t>Cell Types</t>
  </si>
  <si>
    <t>User input cell.</t>
  </si>
  <si>
    <t xml:space="preserve">Please fill in these cells only (white background). </t>
  </si>
  <si>
    <t>Calculation cell.</t>
  </si>
  <si>
    <t>These cells are used for calculating user input values, please do not attempt to modify these cells (light blue background).</t>
  </si>
  <si>
    <t>Results cell.</t>
  </si>
  <si>
    <t>These cells are used to display the results from all calculations (blue background).</t>
  </si>
  <si>
    <t>Reference cell.</t>
  </si>
  <si>
    <t>These cells are used to display instructions in completing the user input cells and also provide references to the Submission Guidelines e.g. credit benchmarks (light grey background).</t>
  </si>
  <si>
    <t>Portfolio Submissions</t>
  </si>
  <si>
    <t>When a single applicant wishes to rate more than one building the GBCA offers a Portfolio approach to certification. A portfolio approach will reduce time and duplication of effort involved in attaining a Green Star - Performance rating for a number of properties. Where relevant, some credits can be submitted in a portfolio submission for assessment across multiple buildings. The calculators submitted for these credits must be uniquely identified according to the building they are relevant to, by completing the building information details at the top of the calculator worksheet.  
If you are submitting a credit which has a calculator under a portfolio submission, please use the below guidance:
     1. Open the credit's calculator.
     2. Open the relevant calculator worksheet.
     3. At the bottom of the page, right-click on the worksheet tab and select 'Move or Copy'.
     4. Tick the 'Create a copy' check box and then click 'OK'. 
     The calculator worksheet will be copied within the file, enabling information to be submitted for multiple buildings.
     5. Repeat for as many buildings that are being included within the portfolio submission. 
     6. Ensure each worksheet uniquely identifies each building by completing the building information details. 
Your case manager will be able to assist with any questions you may have about this process.</t>
  </si>
  <si>
    <t>Support</t>
  </si>
  <si>
    <t xml:space="preserve">Please ensure to reference the Green Star - Performance v1 Submission Guidelines for guidance on how to complete the calculators. Submission Templates and Calculators jointly respond to credit requirements as outlined in the submission guidelines. The GBCA advises consulting and using each of these documents and any relevant supporting materials as needed to support an informed and consistent approach to your submission.
For any queries or additional information, please contact your project's GBCA Case Manager. </t>
  </si>
  <si>
    <t xml:space="preserve">Please ensure that you use the most up-to-date version of Green Star calculators They are routinely updated, and using the most current version will make filling in your calculator easier, clearer and more accurate.
This calculator provides an indication of the number of points available in the rating tool. It is not final, and it is only intended for feedback purposes. 
</t>
  </si>
  <si>
    <t>Change Log</t>
  </si>
  <si>
    <t>Green Star - Performance Submission Guidelines Version 1.0</t>
  </si>
  <si>
    <t>Summary of Changes</t>
  </si>
  <si>
    <t>Initial release.</t>
  </si>
  <si>
    <t>Please enter the project's Green Star number.</t>
  </si>
  <si>
    <t>Please enter the building's address or name.</t>
  </si>
  <si>
    <t>Calculator Release</t>
  </si>
  <si>
    <t>Green Star - Performance Submission Guidelines Version 1.1</t>
  </si>
  <si>
    <t>Release 1 - 13/04/2015</t>
  </si>
  <si>
    <t>Released for Green Star - Performance v1.1, no changes</t>
  </si>
  <si>
    <t>Total size of the area refurbished  during the performance period (m2)</t>
  </si>
  <si>
    <t>Release 1 - 08/04/2016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</si>
</sst>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0.00&quot;m2&quot;"/>
    <numFmt numFmtId="165" formatCode="_-[$$-C09]* #,##0.00_-;\-[$$-C09]* #,##0.00_-;_-[$$-C09]* &quot;-&quot;??_-;_-@_-"/>
    <numFmt numFmtId="166" formatCode="#,##0_ ;\-#,##0\ "/>
    <numFmt numFmtId="167" formatCode="[$-C09]dd\-mmm\-yy;@"/>
    <numFmt numFmtId="168" formatCode="#,##0.0_ ;\-#,##0.0\ "/>
  </numFmts>
  <fonts count="24" x14ac:knownFonts="1">
    <font>
      <sz val="11"/>
      <color theme="1"/>
      <name val="Arial"/>
      <family val="2"/>
      <scheme val="minor"/>
    </font>
    <font>
      <b/>
      <sz val="12"/>
      <color theme="0"/>
      <name val="Arial"/>
      <family val="2"/>
      <scheme val="minor"/>
    </font>
    <font>
      <sz val="10"/>
      <color theme="1"/>
      <name val="Arial"/>
      <family val="2"/>
      <scheme val="minor"/>
    </font>
    <font>
      <b/>
      <sz val="10"/>
      <color theme="0"/>
      <name val="Arial"/>
      <family val="2"/>
      <scheme val="minor"/>
    </font>
    <font>
      <b/>
      <sz val="10"/>
      <color theme="1"/>
      <name val="Arial"/>
      <family val="2"/>
      <scheme val="minor"/>
    </font>
    <font>
      <i/>
      <sz val="10"/>
      <color theme="1"/>
      <name val="Arial"/>
      <family val="2"/>
      <scheme val="minor"/>
    </font>
    <font>
      <b/>
      <sz val="10"/>
      <color theme="8"/>
      <name val="Arial"/>
      <family val="2"/>
      <scheme val="minor"/>
    </font>
    <font>
      <sz val="10"/>
      <color theme="8"/>
      <name val="Arial"/>
      <family val="2"/>
      <scheme val="minor"/>
    </font>
    <font>
      <sz val="10"/>
      <color theme="0"/>
      <name val="Arial"/>
      <family val="2"/>
      <scheme val="minor"/>
    </font>
    <font>
      <sz val="10"/>
      <color rgb="FFFF0000"/>
      <name val="Arial"/>
      <family val="2"/>
      <scheme val="minor"/>
    </font>
    <font>
      <sz val="10"/>
      <color rgb="FF333333"/>
      <name val="Verdana"/>
      <family val="2"/>
    </font>
    <font>
      <sz val="11"/>
      <color theme="1"/>
      <name val="Calibri"/>
      <family val="2"/>
    </font>
    <font>
      <sz val="11"/>
      <color theme="1"/>
      <name val="Arial"/>
      <family val="2"/>
      <scheme val="minor"/>
    </font>
    <font>
      <sz val="10"/>
      <name val="Arial"/>
      <family val="2"/>
    </font>
    <font>
      <sz val="10"/>
      <color indexed="8"/>
      <name val="Arial"/>
      <family val="2"/>
    </font>
    <font>
      <b/>
      <i/>
      <sz val="10"/>
      <color theme="1"/>
      <name val="Arial"/>
      <family val="2"/>
      <scheme val="minor"/>
    </font>
    <font>
      <b/>
      <i/>
      <sz val="10"/>
      <color theme="0"/>
      <name val="Arial"/>
      <family val="2"/>
      <scheme val="minor"/>
    </font>
    <font>
      <b/>
      <sz val="10"/>
      <color theme="1"/>
      <name val="Arial"/>
      <family val="2"/>
    </font>
    <font>
      <sz val="10"/>
      <name val="Verdana"/>
      <family val="2"/>
    </font>
    <font>
      <b/>
      <sz val="14"/>
      <color theme="0"/>
      <name val="Arial"/>
      <family val="2"/>
    </font>
    <font>
      <b/>
      <sz val="10"/>
      <color theme="0"/>
      <name val="Arial"/>
      <family val="2"/>
    </font>
    <font>
      <sz val="14"/>
      <name val="Arial"/>
      <family val="2"/>
      <scheme val="minor"/>
    </font>
    <font>
      <b/>
      <sz val="14"/>
      <color theme="0"/>
      <name val="Arial"/>
      <family val="2"/>
      <scheme val="minor"/>
    </font>
    <font>
      <sz val="10"/>
      <name val="Arial"/>
      <family val="2"/>
      <scheme val="minor"/>
    </font>
  </fonts>
  <fills count="10">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7"/>
        <bgColor indexed="64"/>
      </patternFill>
    </fill>
    <fill>
      <patternFill patternType="solid">
        <fgColor theme="9" tint="0.59999389629810485"/>
        <bgColor indexed="64"/>
      </patternFill>
    </fill>
    <fill>
      <patternFill patternType="solid">
        <fgColor rgb="FF000000"/>
        <bgColor indexed="64"/>
      </patternFill>
    </fill>
    <fill>
      <patternFill patternType="solid">
        <fgColor theme="3"/>
        <bgColor indexed="64"/>
      </patternFill>
    </fill>
    <fill>
      <patternFill patternType="solid">
        <fgColor theme="0"/>
        <bgColor indexed="64"/>
      </patternFill>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3" fontId="12" fillId="0" borderId="0" applyFont="0" applyFill="0" applyBorder="0" applyAlignment="0" applyProtection="0"/>
    <xf numFmtId="44" fontId="12" fillId="0" borderId="0" applyFont="0" applyFill="0" applyBorder="0" applyAlignment="0" applyProtection="0"/>
    <xf numFmtId="0" fontId="13" fillId="0" borderId="0"/>
    <xf numFmtId="167" fontId="13" fillId="0" borderId="0"/>
    <xf numFmtId="167" fontId="18" fillId="0" borderId="0"/>
  </cellStyleXfs>
  <cellXfs count="113">
    <xf numFmtId="0" fontId="0" fillId="0" borderId="0" xfId="0"/>
    <xf numFmtId="0" fontId="1" fillId="2" borderId="0" xfId="0" applyFont="1" applyFill="1"/>
    <xf numFmtId="0" fontId="2" fillId="0" borderId="0" xfId="0" applyFont="1" applyAlignment="1">
      <alignment vertical="center"/>
    </xf>
    <xf numFmtId="0" fontId="2" fillId="0" borderId="0" xfId="0" applyFont="1" applyAlignment="1">
      <alignment horizontal="center" vertical="center"/>
    </xf>
    <xf numFmtId="0" fontId="2" fillId="3" borderId="0" xfId="0" applyFont="1" applyFill="1" applyAlignment="1">
      <alignment horizontal="center" vertical="center"/>
    </xf>
    <xf numFmtId="0" fontId="2" fillId="0" borderId="0" xfId="0" applyFont="1" applyAlignment="1" applyProtection="1">
      <alignment vertical="center"/>
    </xf>
    <xf numFmtId="0" fontId="2" fillId="0" borderId="0" xfId="0" applyFont="1" applyAlignment="1" applyProtection="1">
      <alignment vertical="center" wrapText="1"/>
    </xf>
    <xf numFmtId="0" fontId="2" fillId="0" borderId="0" xfId="0" applyFont="1" applyProtection="1"/>
    <xf numFmtId="0" fontId="2" fillId="0" borderId="0" xfId="0" applyFont="1" applyBorder="1" applyProtection="1"/>
    <xf numFmtId="0" fontId="3" fillId="0" borderId="0" xfId="0" applyFont="1" applyFill="1" applyBorder="1" applyAlignment="1" applyProtection="1">
      <alignment vertical="center" wrapText="1"/>
    </xf>
    <xf numFmtId="164" fontId="4"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2" fillId="0" borderId="0" xfId="0" applyFont="1" applyFill="1" applyProtection="1"/>
    <xf numFmtId="0" fontId="2" fillId="0" borderId="0" xfId="0" applyFont="1" applyFill="1" applyBorder="1" applyProtection="1"/>
    <xf numFmtId="0" fontId="1" fillId="0" borderId="0" xfId="0" applyFont="1" applyFill="1" applyAlignment="1" applyProtection="1">
      <alignment horizontal="left" wrapText="1"/>
    </xf>
    <xf numFmtId="0" fontId="6" fillId="4" borderId="1" xfId="0" applyFont="1" applyFill="1" applyBorder="1" applyAlignment="1" applyProtection="1">
      <alignment horizontal="center" vertical="center" wrapText="1"/>
    </xf>
    <xf numFmtId="0" fontId="6" fillId="4" borderId="1" xfId="0" applyFont="1" applyFill="1" applyBorder="1" applyAlignment="1" applyProtection="1">
      <alignment horizontal="left" vertical="center" wrapText="1"/>
    </xf>
    <xf numFmtId="0" fontId="7" fillId="0" borderId="0" xfId="0" applyFont="1" applyFill="1" applyProtection="1"/>
    <xf numFmtId="0" fontId="6" fillId="0" borderId="0" xfId="0" applyFont="1" applyFill="1" applyAlignment="1" applyProtection="1">
      <alignment horizontal="left" wrapText="1"/>
    </xf>
    <xf numFmtId="0" fontId="5" fillId="0" borderId="0" xfId="0" applyFont="1" applyFill="1" applyBorder="1" applyAlignment="1" applyProtection="1">
      <alignment horizontal="center" vertical="center"/>
    </xf>
    <xf numFmtId="0" fontId="6" fillId="4" borderId="3" xfId="0" applyFont="1" applyFill="1" applyBorder="1" applyAlignment="1" applyProtection="1">
      <alignment horizontal="left" vertical="center" wrapText="1"/>
    </xf>
    <xf numFmtId="0" fontId="4" fillId="0" borderId="5" xfId="0" applyFont="1" applyBorder="1" applyAlignment="1" applyProtection="1">
      <alignment horizontal="center" vertical="center"/>
      <protection locked="0"/>
    </xf>
    <xf numFmtId="0" fontId="2" fillId="3" borderId="5" xfId="0" applyFont="1" applyFill="1" applyBorder="1" applyAlignment="1" applyProtection="1">
      <alignment horizontal="center" vertical="center" wrapText="1"/>
    </xf>
    <xf numFmtId="0" fontId="9" fillId="0" borderId="0" xfId="0" applyFont="1" applyProtection="1"/>
    <xf numFmtId="0" fontId="10" fillId="0" borderId="0" xfId="0" applyFont="1"/>
    <xf numFmtId="0" fontId="11" fillId="0" borderId="0" xfId="0" applyFont="1" applyAlignment="1">
      <alignment vertical="center"/>
    </xf>
    <xf numFmtId="0" fontId="2" fillId="0" borderId="0" xfId="0" applyFont="1" applyFill="1" applyAlignment="1" applyProtection="1">
      <alignment vertical="center"/>
    </xf>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0" fillId="8" borderId="0" xfId="0" applyFill="1" applyProtection="1"/>
    <xf numFmtId="3" fontId="14" fillId="8" borderId="1" xfId="3" applyNumberFormat="1" applyFont="1" applyFill="1" applyBorder="1" applyAlignment="1" applyProtection="1">
      <alignment horizontal="left" vertical="center" wrapText="1"/>
    </xf>
    <xf numFmtId="9" fontId="8" fillId="7" borderId="2" xfId="0" applyNumberFormat="1" applyFont="1" applyFill="1" applyBorder="1" applyAlignment="1">
      <alignment horizontal="center" vertical="center"/>
    </xf>
    <xf numFmtId="0" fontId="3" fillId="7" borderId="1" xfId="0"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3" fillId="7" borderId="1" xfId="0" applyFont="1" applyFill="1" applyBorder="1" applyAlignment="1" applyProtection="1">
      <alignment horizontal="center" vertical="center" wrapText="1"/>
    </xf>
    <xf numFmtId="0" fontId="6" fillId="9" borderId="1" xfId="0" applyFont="1" applyFill="1" applyBorder="1" applyAlignment="1" applyProtection="1">
      <alignment vertical="center"/>
    </xf>
    <xf numFmtId="0" fontId="7" fillId="9" borderId="1" xfId="0" applyFont="1" applyFill="1" applyBorder="1" applyAlignment="1" applyProtection="1">
      <alignment horizontal="center" vertical="center"/>
    </xf>
    <xf numFmtId="0" fontId="3" fillId="7" borderId="1" xfId="0" applyFont="1" applyFill="1" applyBorder="1" applyAlignment="1" applyProtection="1">
      <alignment horizontal="left" vertical="center" wrapText="1"/>
    </xf>
    <xf numFmtId="0" fontId="6" fillId="9" borderId="1" xfId="0" applyFont="1" applyFill="1" applyBorder="1" applyAlignment="1">
      <alignment horizontal="center" vertical="center"/>
    </xf>
    <xf numFmtId="9" fontId="7" fillId="9" borderId="2" xfId="0" applyNumberFormat="1" applyFont="1" applyFill="1" applyBorder="1" applyAlignment="1">
      <alignment horizontal="center" vertical="center"/>
    </xf>
    <xf numFmtId="0" fontId="7" fillId="9" borderId="2" xfId="0" applyFont="1" applyFill="1" applyBorder="1" applyAlignment="1">
      <alignment horizontal="center" vertical="center"/>
    </xf>
    <xf numFmtId="9" fontId="7" fillId="9" borderId="1"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15" fillId="0" borderId="5" xfId="0" applyFont="1" applyBorder="1" applyAlignment="1" applyProtection="1">
      <alignment horizontal="center" vertical="center"/>
    </xf>
    <xf numFmtId="0" fontId="15" fillId="0" borderId="0" xfId="0" applyFont="1" applyAlignment="1" applyProtection="1">
      <alignment horizontal="center" vertical="center"/>
    </xf>
    <xf numFmtId="0" fontId="15" fillId="4" borderId="1"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4" fillId="0" borderId="0" xfId="0" applyFont="1" applyProtection="1"/>
    <xf numFmtId="0" fontId="15" fillId="9" borderId="1" xfId="0" applyFont="1" applyFill="1" applyBorder="1" applyAlignment="1" applyProtection="1">
      <alignment horizontal="center" vertical="center"/>
    </xf>
    <xf numFmtId="167" fontId="13" fillId="8" borderId="0" xfId="4" applyFont="1" applyFill="1" applyAlignment="1" applyProtection="1">
      <alignment vertical="top" wrapText="1"/>
      <protection hidden="1"/>
    </xf>
    <xf numFmtId="167" fontId="19" fillId="6" borderId="0" xfId="5" applyFont="1" applyFill="1" applyAlignment="1" applyProtection="1">
      <alignment horizontal="left" vertical="center"/>
    </xf>
    <xf numFmtId="167" fontId="20" fillId="6" borderId="0" xfId="5" applyFont="1" applyFill="1" applyAlignment="1" applyProtection="1"/>
    <xf numFmtId="167" fontId="20" fillId="0" borderId="0" xfId="5" applyFont="1" applyFill="1" applyAlignment="1" applyProtection="1">
      <alignment horizontal="left" vertical="center"/>
    </xf>
    <xf numFmtId="167" fontId="20" fillId="0" borderId="0" xfId="5" applyFont="1" applyFill="1" applyAlignment="1" applyProtection="1"/>
    <xf numFmtId="0" fontId="17" fillId="4" borderId="1" xfId="3" applyNumberFormat="1" applyFont="1" applyFill="1" applyBorder="1" applyAlignment="1" applyProtection="1">
      <alignment horizontal="center" vertical="center" wrapText="1"/>
    </xf>
    <xf numFmtId="14" fontId="14" fillId="8" borderId="1" xfId="3" applyNumberFormat="1" applyFont="1" applyFill="1" applyBorder="1" applyAlignment="1" applyProtection="1">
      <alignment horizontal="center" vertical="center" wrapText="1"/>
    </xf>
    <xf numFmtId="0" fontId="4" fillId="4" borderId="1"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xf>
    <xf numFmtId="0" fontId="4" fillId="0" borderId="15" xfId="0" applyFont="1" applyBorder="1" applyAlignment="1" applyProtection="1">
      <alignment horizontal="center" vertical="center"/>
      <protection locked="0"/>
    </xf>
    <xf numFmtId="0" fontId="2" fillId="3" borderId="15"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4" fillId="0" borderId="20" xfId="0" applyFont="1" applyBorder="1" applyAlignment="1" applyProtection="1">
      <alignment horizontal="center" vertical="center"/>
      <protection locked="0"/>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xf>
    <xf numFmtId="0" fontId="6" fillId="4" borderId="1" xfId="0" applyFont="1" applyFill="1" applyBorder="1" applyAlignment="1" applyProtection="1">
      <alignment vertical="center" wrapText="1"/>
    </xf>
    <xf numFmtId="0" fontId="21" fillId="0" borderId="0" xfId="0" applyFont="1" applyProtection="1"/>
    <xf numFmtId="0" fontId="22" fillId="7" borderId="0" xfId="0" applyFont="1" applyFill="1" applyAlignment="1" applyProtection="1">
      <alignment vertical="center"/>
    </xf>
    <xf numFmtId="0" fontId="22" fillId="7" borderId="0" xfId="0" applyFont="1" applyFill="1" applyAlignment="1" applyProtection="1"/>
    <xf numFmtId="0" fontId="23" fillId="8" borderId="0" xfId="0" applyFont="1" applyFill="1" applyBorder="1" applyAlignment="1" applyProtection="1">
      <alignment vertical="center"/>
    </xf>
    <xf numFmtId="0" fontId="17" fillId="4" borderId="2" xfId="3" applyNumberFormat="1" applyFont="1" applyFill="1" applyBorder="1" applyAlignment="1" applyProtection="1">
      <alignment vertical="center" wrapText="1"/>
    </xf>
    <xf numFmtId="0" fontId="17" fillId="4" borderId="1" xfId="3" applyNumberFormat="1" applyFont="1" applyFill="1" applyBorder="1" applyAlignment="1" applyProtection="1">
      <alignment vertical="center" wrapText="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1" fillId="2" borderId="0" xfId="0" applyFont="1" applyFill="1" applyAlignment="1" applyProtection="1">
      <alignment horizontal="left" vertical="center"/>
    </xf>
    <xf numFmtId="0" fontId="2" fillId="0" borderId="6"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13" xfId="0" applyFont="1" applyBorder="1" applyAlignment="1" applyProtection="1">
      <alignment horizontal="left" vertical="center" wrapText="1"/>
    </xf>
    <xf numFmtId="0" fontId="17" fillId="8" borderId="0" xfId="4" applyNumberFormat="1" applyFont="1" applyFill="1" applyAlignment="1" applyProtection="1">
      <alignment horizontal="left" vertical="top" wrapText="1"/>
      <protection hidden="1"/>
    </xf>
    <xf numFmtId="0" fontId="6" fillId="9" borderId="1" xfId="0" applyFont="1" applyFill="1" applyBorder="1" applyAlignment="1" applyProtection="1">
      <alignment horizontal="center" vertical="center"/>
    </xf>
    <xf numFmtId="0" fontId="4" fillId="0" borderId="22"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2" fillId="0" borderId="22" xfId="0" applyFont="1" applyBorder="1" applyAlignment="1" applyProtection="1">
      <alignment horizontal="center"/>
      <protection locked="0"/>
    </xf>
    <xf numFmtId="0" fontId="2" fillId="0" borderId="17" xfId="0" applyFont="1" applyBorder="1" applyAlignment="1" applyProtection="1">
      <alignment horizontal="center"/>
      <protection locked="0"/>
    </xf>
    <xf numFmtId="165" fontId="2" fillId="0" borderId="22" xfId="2" applyNumberFormat="1" applyFont="1" applyBorder="1" applyAlignment="1" applyProtection="1">
      <alignment horizontal="center"/>
      <protection locked="0"/>
    </xf>
    <xf numFmtId="165" fontId="2" fillId="0" borderId="17" xfId="2" applyNumberFormat="1"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1" fillId="2" borderId="0" xfId="0" applyFont="1" applyFill="1" applyAlignment="1" applyProtection="1">
      <alignment horizontal="left" wrapText="1"/>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166" fontId="2" fillId="3" borderId="7" xfId="1" applyNumberFormat="1" applyFont="1" applyFill="1" applyBorder="1" applyAlignment="1" applyProtection="1">
      <alignment horizontal="center" vertical="center"/>
    </xf>
    <xf numFmtId="166" fontId="2" fillId="3" borderId="12" xfId="1" applyNumberFormat="1" applyFont="1" applyFill="1" applyBorder="1" applyAlignment="1" applyProtection="1">
      <alignment horizontal="center" vertical="center"/>
    </xf>
    <xf numFmtId="0" fontId="3" fillId="7" borderId="1" xfId="0" applyFont="1" applyFill="1" applyBorder="1" applyAlignment="1" applyProtection="1">
      <alignment horizontal="center" vertical="center"/>
    </xf>
    <xf numFmtId="168" fontId="2" fillId="3" borderId="10" xfId="1" applyNumberFormat="1" applyFont="1" applyFill="1" applyBorder="1" applyAlignment="1" applyProtection="1">
      <alignment horizontal="center" vertical="center"/>
    </xf>
    <xf numFmtId="168" fontId="2" fillId="3" borderId="11" xfId="1" applyNumberFormat="1" applyFont="1" applyFill="1" applyBorder="1" applyAlignment="1" applyProtection="1">
      <alignment horizontal="center" vertical="center"/>
    </xf>
    <xf numFmtId="0" fontId="7" fillId="5" borderId="1" xfId="0" applyFont="1" applyFill="1" applyBorder="1" applyAlignment="1" applyProtection="1">
      <alignment horizontal="left" vertical="center" wrapText="1"/>
    </xf>
    <xf numFmtId="0" fontId="7"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0" xfId="0" applyFont="1" applyFill="1" applyAlignment="1" applyProtection="1">
      <alignment horizontal="center" vertical="center" wrapText="1"/>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6" fillId="4" borderId="1"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1" fillId="0" borderId="22" xfId="0" applyFont="1" applyFill="1" applyBorder="1" applyAlignment="1" applyProtection="1">
      <alignment horizontal="center" wrapText="1"/>
      <protection locked="0"/>
    </xf>
    <xf numFmtId="0" fontId="1" fillId="0" borderId="17" xfId="0" applyFont="1" applyFill="1" applyBorder="1" applyAlignment="1" applyProtection="1">
      <alignment horizontal="center" wrapText="1"/>
      <protection locked="0"/>
    </xf>
    <xf numFmtId="0" fontId="1" fillId="2" borderId="0" xfId="0" applyFont="1" applyFill="1" applyAlignment="1">
      <alignment horizontal="left" vertical="center"/>
    </xf>
    <xf numFmtId="0" fontId="17" fillId="0" borderId="0" xfId="3" applyNumberFormat="1" applyFont="1" applyFill="1" applyBorder="1" applyAlignment="1" applyProtection="1">
      <alignment vertical="center" wrapText="1"/>
    </xf>
  </cellXfs>
  <cellStyles count="6">
    <cellStyle name="Comma" xfId="1" builtinId="3"/>
    <cellStyle name="Currency" xfId="2" builtinId="4"/>
    <cellStyle name="Normal" xfId="0" builtinId="0"/>
    <cellStyle name="Normal 3" xfId="5"/>
    <cellStyle name="Normal_healthcare edit.xls" xfId="3"/>
    <cellStyle name="Normal_office as built edit.xls" xfId="4"/>
  </cellStyles>
  <dxfs count="3">
    <dxf>
      <fill>
        <patternFill>
          <bgColor theme="9" tint="0.39994506668294322"/>
        </patternFill>
      </fill>
    </dxf>
    <dxf>
      <fill>
        <patternFill>
          <bgColor theme="9" tint="0.59996337778862885"/>
        </patternFill>
      </fill>
    </dxf>
    <dxf>
      <fill>
        <patternFill>
          <bgColor theme="9" tint="0.39994506668294322"/>
        </patternFill>
      </fill>
    </dxf>
  </dxfs>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17</xdr:col>
      <xdr:colOff>0</xdr:colOff>
      <xdr:row>20</xdr:row>
      <xdr:rowOff>85725</xdr:rowOff>
    </xdr:to>
    <xdr:sp macro="" textlink="">
      <xdr:nvSpPr>
        <xdr:cNvPr id="4" name="TextBox 3"/>
        <xdr:cNvSpPr txBox="1"/>
      </xdr:nvSpPr>
      <xdr:spPr>
        <a:xfrm>
          <a:off x="0" y="2409825"/>
          <a:ext cx="11658600" cy="2981325"/>
        </a:xfrm>
        <a:prstGeom prst="rect">
          <a:avLst/>
        </a:prstGeom>
        <a:solidFill>
          <a:schemeClr val="lt1"/>
        </a:solidFill>
        <a:ln w="9525" cmpd="sng">
          <a:solidFill>
            <a:schemeClr val="tx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The Green Star environmental rating system for buildings (“Green Star”) and the Green Star – Performance rating tool (“Green Star – Performance") have been developed by the Green Building Council of Australia (“GBCA”). Green Star – Performance evaluates the operational performance of all types of existing buildings (with the exception of single detached dwellings). It is intended for use by stakeholders including project team members as a guide for sustainable existing building operations. As with all Green Star rating tools, Green Star – Performance may be subject to further development in the future. </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Green Star and Green Star – Performance have been developed with the assistance and participation of representatives from many organisations. The GBCA authorises you to view and use Green Star – Performance for your individual use only. In exchange for this authorisation, you agree that the GBCA retains all copyright and other proprietary rights contained in and in relation to Green Star – Performance and agree not to sell, modify, or use for another purpose all or any part of the tool or to reproduce, display or distribute the tool in any way for any public or commercial purpose, including display on a website or in a networked environment. Unauthorised use of Green Star and/or Green Star – Performance will violate copyright and other laws, and is prohibited. All text, graphics, layout and other elements of content contained in Green Star and its rating tools are owned by the GBCA and are protected by copyright, trade mark and other laws.</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To the maximum extent permitted by law, the GBCA does not accept responsibility, including without limitation for negligence, for any inaccuracy within Green Star and/or its rating tools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Green Star and/or Green Star – Performance , or for any injuries, losses or damages (including, without limitation, equitable relief and economic loss) arising out of such use or reliance.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Green Star and Green Star – Performance are no substitute for professional advice. You should seek your own professional and other appropriate advice on the matters addressed by them.</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As a condition of use, you covenant not to sue, and agree to waive and release the GBCA, its officers, agents, employees and its members from any and all claims, demands and causes of action for any injury, loss, destruction or damage (including, without limitation, equitable relief and economic loss) that you may now or hereafter have a right to assert against such parties as a result of your use of, or reliance on, Green Star and/or Green Star – Performance.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The GBCA does not endorse any self-assessed Green Star rating achieved by the use of Green Star – Performance. The GBCA offers a formal certification process for 1 Star to 6 Star ratings; this service provides for independent third party review of points claimed to ensure all points can be demonstrated to be achieved by the provision of the necessary documentary evidence. The use of Green Star – Performance without formal certification by the GBCA does not entitle the user or any other party to promote the Green Star rating achieved.</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The application of Green Star – Performance to the operational performance of all types of existing buildings (with the exception of single detached dwellings) is encouraged to assess and improve their environmental performance attributes. However, formal recognition of the Green Star rating – and the right to promote same – requires undertaking the formal certification process offered by the GBCA.</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You are only authorised to proceed to use Green Star and Green Star – Performance on this basis.</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900" b="0" i="0" u="none" strike="noStrike" kern="0" cap="none" spc="0" normalizeH="0" baseline="0" noProof="0">
              <a:ln>
                <a:noFill/>
              </a:ln>
              <a:solidFill>
                <a:sysClr val="windowText" lastClr="000000"/>
              </a:solidFill>
              <a:effectLst/>
              <a:uLnTx/>
              <a:uFillTx/>
              <a:latin typeface="+mn-lt"/>
              <a:ea typeface="+mn-ea"/>
              <a:cs typeface="+mn-cs"/>
            </a:rPr>
            <a:t>All rights reserved.</a:t>
          </a:r>
        </a:p>
        <a:p>
          <a:endParaRPr lang="en-AU" sz="900">
            <a:solidFill>
              <a:sysClr val="windowText" lastClr="000000"/>
            </a:solidFill>
          </a:endParaRPr>
        </a:p>
      </xdr:txBody>
    </xdr:sp>
    <xdr:clientData/>
  </xdr:twoCellAnchor>
  <xdr:twoCellAnchor editAs="oneCell">
    <xdr:from>
      <xdr:col>0</xdr:col>
      <xdr:colOff>0</xdr:colOff>
      <xdr:row>0</xdr:row>
      <xdr:rowOff>0</xdr:rowOff>
    </xdr:from>
    <xdr:to>
      <xdr:col>10</xdr:col>
      <xdr:colOff>457200</xdr:colOff>
      <xdr:row>1</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315200"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7315200" cy="1060704"/>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285750" y="0"/>
          <a:ext cx="7315200" cy="1060704"/>
        </a:xfrm>
        <a:prstGeom prst="rect">
          <a:avLst/>
        </a:prstGeom>
      </xdr:spPr>
    </xdr:pic>
    <xdr:clientData/>
  </xdr:oneCellAnchor>
  <xdr:oneCellAnchor>
    <xdr:from>
      <xdr:col>3</xdr:col>
      <xdr:colOff>2160173</xdr:colOff>
      <xdr:row>14</xdr:row>
      <xdr:rowOff>714375</xdr:rowOff>
    </xdr:from>
    <xdr:ext cx="2307560" cy="1667242"/>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37023" y="6029325"/>
          <a:ext cx="2307560" cy="166724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504825</xdr:colOff>
      <xdr:row>0</xdr:row>
      <xdr:rowOff>1484565</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9525"/>
          <a:ext cx="10172700" cy="14750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762000</xdr:colOff>
      <xdr:row>1</xdr:row>
      <xdr:rowOff>3429</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0"/>
          <a:ext cx="7315200" cy="1060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171450</xdr:colOff>
      <xdr:row>1</xdr:row>
      <xdr:rowOff>3429</xdr:rowOff>
    </xdr:to>
    <xdr:pic>
      <xdr:nvPicPr>
        <xdr:cNvPr id="2" name="Picture 1" descr="Rating-tool-header_No-name_revised.jpg"/>
        <xdr:cNvPicPr>
          <a:picLocks noChangeAspect="1"/>
        </xdr:cNvPicPr>
      </xdr:nvPicPr>
      <xdr:blipFill>
        <a:blip xmlns:r="http://schemas.openxmlformats.org/officeDocument/2006/relationships" r:embed="rId1" cstate="print"/>
        <a:stretch>
          <a:fillRect/>
        </a:stretch>
      </xdr:blipFill>
      <xdr:spPr>
        <a:xfrm>
          <a:off x="0" y="0"/>
          <a:ext cx="7315200" cy="1060704"/>
        </a:xfrm>
        <a:prstGeom prst="rect">
          <a:avLst/>
        </a:prstGeom>
      </xdr:spPr>
    </xdr:pic>
    <xdr:clientData/>
  </xdr:twoCellAnchor>
</xdr:wsDr>
</file>

<file path=xl/theme/theme1.xml><?xml version="1.0" encoding="utf-8"?>
<a:theme xmlns:a="http://schemas.openxmlformats.org/drawingml/2006/main" name="Office Theme">
  <a:themeElements>
    <a:clrScheme name="Performance">
      <a:dk1>
        <a:srgbClr val="3F4450"/>
      </a:dk1>
      <a:lt1>
        <a:srgbClr val="FFFFFF"/>
      </a:lt1>
      <a:dk2>
        <a:srgbClr val="56B3D0"/>
      </a:dk2>
      <a:lt2>
        <a:srgbClr val="FFFFFF"/>
      </a:lt2>
      <a:accent1>
        <a:srgbClr val="56B3D0"/>
      </a:accent1>
      <a:accent2>
        <a:srgbClr val="78C2D9"/>
      </a:accent2>
      <a:accent3>
        <a:srgbClr val="AAD9E7"/>
      </a:accent3>
      <a:accent4>
        <a:srgbClr val="CCE8F1"/>
      </a:accent4>
      <a:accent5>
        <a:srgbClr val="3F4450"/>
      </a:accent5>
      <a:accent6>
        <a:srgbClr val="9FA2A7"/>
      </a:accent6>
      <a:hlink>
        <a:srgbClr val="56B3D0"/>
      </a:hlink>
      <a:folHlink>
        <a:srgbClr val="C5C7CA"/>
      </a:folHlink>
    </a:clrScheme>
    <a:fontScheme name="Green Star Corporat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showRowColHeaders="0" tabSelected="1" workbookViewId="0">
      <selection activeCell="T19" sqref="T19"/>
    </sheetView>
  </sheetViews>
  <sheetFormatPr defaultRowHeight="14.25" x14ac:dyDescent="0.2"/>
  <sheetData>
    <row r="1" spans="1:17" ht="144" customHeight="1" x14ac:dyDescent="0.2"/>
    <row r="2" spans="1:17" ht="15.75" customHeight="1" x14ac:dyDescent="0.2"/>
    <row r="3" spans="1:17" ht="15.75" x14ac:dyDescent="0.25">
      <c r="A3" s="1" t="s">
        <v>14</v>
      </c>
      <c r="B3" s="1"/>
      <c r="C3" s="1"/>
      <c r="D3" s="1"/>
      <c r="E3" s="1"/>
      <c r="F3" s="1"/>
      <c r="G3" s="1"/>
      <c r="H3" s="1"/>
      <c r="I3" s="1"/>
      <c r="J3" s="1"/>
      <c r="K3" s="1"/>
      <c r="L3" s="1"/>
      <c r="M3" s="1"/>
      <c r="N3" s="1"/>
      <c r="O3" s="1"/>
      <c r="P3" s="1"/>
      <c r="Q3" s="1"/>
    </row>
  </sheetData>
  <sheetProtection password="EEA7"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0"/>
  <sheetViews>
    <sheetView showGridLines="0" showRowColHeaders="0" workbookViewId="0">
      <selection activeCell="C8" sqref="C8"/>
    </sheetView>
  </sheetViews>
  <sheetFormatPr defaultRowHeight="12.75" x14ac:dyDescent="0.2"/>
  <cols>
    <col min="1" max="1" width="3.75" style="7" customWidth="1"/>
    <col min="2" max="2" width="28.125" style="7" customWidth="1"/>
    <col min="3" max="3" width="37.375" style="7" customWidth="1"/>
    <col min="4" max="4" width="59.25" style="7" customWidth="1"/>
    <col min="5" max="5" width="49.375" style="7" customWidth="1"/>
    <col min="6" max="6" width="33.75" style="7" customWidth="1"/>
    <col min="7" max="16384" width="9" style="7"/>
  </cols>
  <sheetData>
    <row r="1" spans="2:4" ht="83.25" customHeight="1" x14ac:dyDescent="0.2"/>
    <row r="3" spans="2:4" ht="33.75" customHeight="1" x14ac:dyDescent="0.2">
      <c r="B3" s="77" t="s">
        <v>29</v>
      </c>
      <c r="C3" s="77"/>
      <c r="D3" s="77"/>
    </row>
    <row r="4" spans="2:4" ht="26.25" customHeight="1" x14ac:dyDescent="0.2"/>
    <row r="5" spans="2:4" ht="26.25" customHeight="1" x14ac:dyDescent="0.2">
      <c r="B5" s="43" t="s">
        <v>30</v>
      </c>
      <c r="C5" s="78" t="s">
        <v>31</v>
      </c>
      <c r="D5" s="79"/>
    </row>
    <row r="6" spans="2:4" ht="26.25" customHeight="1" x14ac:dyDescent="0.2">
      <c r="B6" s="44"/>
      <c r="C6" s="5"/>
      <c r="D6" s="5"/>
    </row>
    <row r="7" spans="2:4" ht="26.25" customHeight="1" x14ac:dyDescent="0.2">
      <c r="B7" s="45" t="s">
        <v>32</v>
      </c>
      <c r="C7" s="80" t="s">
        <v>33</v>
      </c>
      <c r="D7" s="79"/>
    </row>
    <row r="8" spans="2:4" ht="26.25" customHeight="1" x14ac:dyDescent="0.2">
      <c r="B8" s="44"/>
      <c r="C8" s="5"/>
      <c r="D8" s="5"/>
    </row>
    <row r="9" spans="2:4" ht="26.25" customHeight="1" x14ac:dyDescent="0.2">
      <c r="B9" s="46" t="s">
        <v>34</v>
      </c>
      <c r="C9" s="80" t="s">
        <v>35</v>
      </c>
      <c r="D9" s="79"/>
    </row>
    <row r="10" spans="2:4" ht="26.25" customHeight="1" x14ac:dyDescent="0.2">
      <c r="B10" s="47"/>
      <c r="C10" s="5"/>
      <c r="D10" s="5"/>
    </row>
    <row r="11" spans="2:4" ht="26.25" customHeight="1" x14ac:dyDescent="0.2">
      <c r="B11" s="48" t="s">
        <v>36</v>
      </c>
      <c r="C11" s="80" t="s">
        <v>37</v>
      </c>
      <c r="D11" s="79"/>
    </row>
    <row r="12" spans="2:4" ht="22.5" customHeight="1" x14ac:dyDescent="0.2"/>
    <row r="13" spans="2:4" ht="33.75" customHeight="1" x14ac:dyDescent="0.2">
      <c r="B13" s="77" t="s">
        <v>38</v>
      </c>
      <c r="C13" s="77"/>
      <c r="D13" s="77"/>
    </row>
    <row r="14" spans="2:4" ht="22.5" customHeight="1" x14ac:dyDescent="0.2"/>
    <row r="15" spans="2:4" ht="182.25" customHeight="1" x14ac:dyDescent="0.2">
      <c r="B15" s="75" t="s">
        <v>39</v>
      </c>
      <c r="C15" s="76"/>
      <c r="D15" s="76"/>
    </row>
    <row r="16" spans="2:4" ht="22.5" customHeight="1" x14ac:dyDescent="0.2"/>
    <row r="17" spans="2:4" ht="33.75" customHeight="1" x14ac:dyDescent="0.2">
      <c r="B17" s="77" t="s">
        <v>40</v>
      </c>
      <c r="C17" s="77"/>
      <c r="D17" s="77"/>
    </row>
    <row r="18" spans="2:4" ht="22.5" customHeight="1" x14ac:dyDescent="0.2"/>
    <row r="19" spans="2:4" ht="54" customHeight="1" x14ac:dyDescent="0.2">
      <c r="B19" s="75" t="s">
        <v>41</v>
      </c>
      <c r="C19" s="76"/>
      <c r="D19" s="76"/>
    </row>
    <row r="20" spans="2:4" ht="22.5" customHeight="1" x14ac:dyDescent="0.2"/>
    <row r="21" spans="2:4" ht="22.5" customHeight="1" x14ac:dyDescent="0.2"/>
    <row r="22" spans="2:4" ht="22.5" customHeight="1" x14ac:dyDescent="0.2"/>
    <row r="23" spans="2:4" ht="22.5" customHeight="1" x14ac:dyDescent="0.2"/>
    <row r="24" spans="2:4" ht="22.5" customHeight="1" x14ac:dyDescent="0.2"/>
    <row r="25" spans="2:4" ht="22.5" customHeight="1" x14ac:dyDescent="0.2"/>
    <row r="26" spans="2:4" ht="22.5" customHeight="1" x14ac:dyDescent="0.2"/>
    <row r="27" spans="2:4" ht="22.5" customHeight="1" x14ac:dyDescent="0.2"/>
    <row r="28" spans="2:4" ht="22.5" customHeight="1" x14ac:dyDescent="0.2"/>
    <row r="29" spans="2:4" ht="22.5" customHeight="1" x14ac:dyDescent="0.2"/>
    <row r="30" spans="2:4" ht="22.5" customHeight="1" x14ac:dyDescent="0.2"/>
  </sheetData>
  <sheetProtection password="E6B1" sheet="1" objects="1" scenarios="1" selectLockedCells="1"/>
  <mergeCells count="9">
    <mergeCell ref="B15:D15"/>
    <mergeCell ref="B17:D17"/>
    <mergeCell ref="B19:D19"/>
    <mergeCell ref="B3:D3"/>
    <mergeCell ref="C5:D5"/>
    <mergeCell ref="C7:D7"/>
    <mergeCell ref="C9:D9"/>
    <mergeCell ref="C11:D11"/>
    <mergeCell ref="B13:D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
  <sheetViews>
    <sheetView showGridLines="0" showRowColHeaders="0" workbookViewId="0">
      <selection activeCell="C23" sqref="C23"/>
    </sheetView>
  </sheetViews>
  <sheetFormatPr defaultRowHeight="14.25" x14ac:dyDescent="0.2"/>
  <cols>
    <col min="1" max="1" width="3.375" style="29" customWidth="1"/>
    <col min="2" max="2" width="24.25" style="29" customWidth="1"/>
    <col min="3" max="3" width="18.75" style="29" customWidth="1"/>
    <col min="4" max="4" width="80.5" style="29" customWidth="1"/>
    <col min="5" max="16384" width="9" style="29"/>
  </cols>
  <sheetData>
    <row r="1" spans="2:4" ht="117" customHeight="1" x14ac:dyDescent="0.2"/>
    <row r="2" spans="2:4" ht="22.5" customHeight="1" x14ac:dyDescent="0.2"/>
    <row r="3" spans="2:4" ht="56.25" customHeight="1" x14ac:dyDescent="0.2">
      <c r="B3" s="81" t="s">
        <v>42</v>
      </c>
      <c r="C3" s="81"/>
      <c r="D3" s="81"/>
    </row>
    <row r="4" spans="2:4" ht="22.5" customHeight="1" x14ac:dyDescent="0.2">
      <c r="B4" s="49"/>
      <c r="C4" s="49"/>
      <c r="D4" s="49"/>
    </row>
    <row r="5" spans="2:4" ht="33.75" customHeight="1" x14ac:dyDescent="0.2">
      <c r="B5" s="50" t="s">
        <v>43</v>
      </c>
      <c r="C5" s="51"/>
      <c r="D5" s="51"/>
    </row>
    <row r="6" spans="2:4" ht="30" customHeight="1" x14ac:dyDescent="0.2">
      <c r="B6" s="52"/>
      <c r="C6" s="53"/>
      <c r="D6" s="53"/>
    </row>
    <row r="7" spans="2:4" ht="30" customHeight="1" x14ac:dyDescent="0.2">
      <c r="B7" s="112"/>
      <c r="C7" s="54" t="s">
        <v>49</v>
      </c>
      <c r="D7" s="54" t="s">
        <v>45</v>
      </c>
    </row>
    <row r="8" spans="2:4" ht="38.25" x14ac:dyDescent="0.2">
      <c r="B8" s="74" t="s">
        <v>50</v>
      </c>
      <c r="C8" s="55" t="s">
        <v>54</v>
      </c>
      <c r="D8" s="30" t="s">
        <v>52</v>
      </c>
    </row>
    <row r="9" spans="2:4" ht="38.25" x14ac:dyDescent="0.2">
      <c r="B9" s="73" t="s">
        <v>44</v>
      </c>
      <c r="C9" s="55" t="s">
        <v>51</v>
      </c>
      <c r="D9" s="30" t="s">
        <v>46</v>
      </c>
    </row>
  </sheetData>
  <sheetProtection password="E6B1" sheet="1" objects="1" scenarios="1"/>
  <mergeCells count="1">
    <mergeCell ref="B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showGridLines="0" zoomScale="85" zoomScaleNormal="85" workbookViewId="0">
      <selection activeCell="C6" sqref="C6:D6"/>
    </sheetView>
  </sheetViews>
  <sheetFormatPr defaultRowHeight="12.75" x14ac:dyDescent="0.2"/>
  <cols>
    <col min="1" max="1" width="5.625" style="5" customWidth="1"/>
    <col min="2" max="2" width="31.125" style="5" customWidth="1"/>
    <col min="3" max="3" width="38.5" style="5" bestFit="1" customWidth="1"/>
    <col min="4" max="4" width="16.25" style="5" customWidth="1"/>
    <col min="5" max="5" width="22.75" style="5" bestFit="1" customWidth="1"/>
    <col min="6" max="6" width="26" style="5" bestFit="1" customWidth="1"/>
    <col min="7" max="7" width="31.625" style="5" bestFit="1" customWidth="1"/>
    <col min="8" max="16384" width="9" style="5"/>
  </cols>
  <sheetData>
    <row r="1" spans="2:13" ht="83.25" customHeight="1" x14ac:dyDescent="0.2"/>
    <row r="3" spans="2:13" s="69" customFormat="1" ht="33.75" customHeight="1" x14ac:dyDescent="0.25">
      <c r="B3" s="70" t="s">
        <v>20</v>
      </c>
      <c r="C3" s="71"/>
      <c r="D3" s="71"/>
      <c r="E3" s="71"/>
      <c r="F3" s="71"/>
      <c r="G3" s="71"/>
      <c r="H3" s="72"/>
      <c r="I3" s="72"/>
      <c r="J3" s="72"/>
      <c r="K3" s="72"/>
      <c r="L3" s="72"/>
      <c r="M3" s="72"/>
    </row>
    <row r="4" spans="2:13" s="12" customFormat="1" ht="15.75" x14ac:dyDescent="0.25">
      <c r="B4" s="14"/>
      <c r="C4" s="14"/>
      <c r="D4" s="14"/>
      <c r="E4" s="14"/>
      <c r="F4" s="14"/>
      <c r="G4" s="14"/>
    </row>
    <row r="5" spans="2:13" s="12" customFormat="1" ht="30" customHeight="1" x14ac:dyDescent="0.25">
      <c r="B5" s="68" t="s">
        <v>19</v>
      </c>
      <c r="E5" s="14"/>
      <c r="F5" s="14"/>
      <c r="G5" s="14"/>
    </row>
    <row r="6" spans="2:13" s="12" customFormat="1" ht="30" customHeight="1" x14ac:dyDescent="0.25">
      <c r="B6" s="16" t="s">
        <v>47</v>
      </c>
      <c r="C6" s="109"/>
      <c r="D6" s="110"/>
      <c r="E6" s="18"/>
      <c r="F6" s="18"/>
      <c r="G6" s="18"/>
      <c r="H6" s="17"/>
      <c r="I6" s="17"/>
    </row>
    <row r="7" spans="2:13" s="12" customFormat="1" ht="30" customHeight="1" x14ac:dyDescent="0.25">
      <c r="B7" s="56" t="s">
        <v>48</v>
      </c>
      <c r="C7" s="109"/>
      <c r="D7" s="110"/>
      <c r="E7" s="57"/>
      <c r="F7" s="57"/>
      <c r="G7" s="18"/>
      <c r="H7" s="17"/>
      <c r="I7" s="17"/>
    </row>
    <row r="8" spans="2:13" s="12" customFormat="1" ht="30" customHeight="1" x14ac:dyDescent="0.25">
      <c r="B8" s="16" t="s">
        <v>18</v>
      </c>
      <c r="C8" s="109"/>
      <c r="D8" s="110"/>
      <c r="E8" s="14"/>
      <c r="F8" s="14"/>
      <c r="G8" s="14"/>
    </row>
    <row r="9" spans="2:13" s="7" customFormat="1" x14ac:dyDescent="0.2">
      <c r="B9" s="6"/>
      <c r="F9" s="8"/>
    </row>
    <row r="10" spans="2:13" s="7" customFormat="1" ht="41.25" customHeight="1" x14ac:dyDescent="0.2">
      <c r="B10" s="20" t="s">
        <v>11</v>
      </c>
      <c r="C10" s="83"/>
      <c r="D10" s="84"/>
      <c r="E10" s="19"/>
      <c r="F10" s="8"/>
    </row>
    <row r="11" spans="2:13" s="7" customFormat="1" ht="39.75" customHeight="1" x14ac:dyDescent="0.2">
      <c r="B11" s="20" t="str">
        <f>IF($C$10="No", "Credit not applicable", "Total Usable Area of the refurbishment (m2)")</f>
        <v>Total Usable Area of the refurbishment (m2)</v>
      </c>
      <c r="C11" s="85"/>
      <c r="D11" s="86"/>
      <c r="E11" s="101"/>
      <c r="F11" s="102"/>
      <c r="G11" s="23"/>
    </row>
    <row r="12" spans="2:13" s="7" customFormat="1" ht="51" customHeight="1" x14ac:dyDescent="0.2">
      <c r="B12" s="20" t="str">
        <f>IF($C$10="No", "Credit not applicable", "Total cost of refurbishment(s) carried out during the performance period?")</f>
        <v>Total cost of refurbishment(s) carried out during the performance period?</v>
      </c>
      <c r="C12" s="87"/>
      <c r="D12" s="88"/>
      <c r="E12" s="103" t="str">
        <f>IF(ISBLANK(C11),"",IF(C10=Definitions!A6, "", IF(C12/C11&gt;=5, "Cost of refurbishment is in accordance with minimum expenditure of $5/m2", IF(C12/C11&lt;5, "Total expenditure must be greater than $5/m2"))))</f>
        <v/>
      </c>
      <c r="F12" s="104"/>
    </row>
    <row r="13" spans="2:13" s="7" customFormat="1" ht="45.75" customHeight="1" x14ac:dyDescent="0.2">
      <c r="B13" s="20" t="str">
        <f>IF($C$10="No", "Credit not applicable", "Total size of the area refurbished  during the performance period (m2)")</f>
        <v>Total size of the area refurbished  during the performance period (m2)</v>
      </c>
      <c r="C13" s="89"/>
      <c r="D13" s="90"/>
      <c r="E13" s="100"/>
      <c r="F13" s="101"/>
    </row>
    <row r="14" spans="2:13" s="12" customFormat="1" x14ac:dyDescent="0.2">
      <c r="B14" s="9"/>
      <c r="C14" s="10"/>
      <c r="D14" s="11"/>
      <c r="F14" s="13"/>
    </row>
    <row r="16" spans="2:13" ht="30" customHeight="1" x14ac:dyDescent="0.2">
      <c r="B16" s="107" t="s">
        <v>0</v>
      </c>
      <c r="C16" s="107" t="s">
        <v>15</v>
      </c>
      <c r="D16" s="107"/>
      <c r="E16" s="107"/>
      <c r="F16" s="108" t="s">
        <v>4</v>
      </c>
      <c r="G16" s="108" t="s">
        <v>5</v>
      </c>
    </row>
    <row r="17" spans="2:7" ht="30" customHeight="1" x14ac:dyDescent="0.2">
      <c r="B17" s="107"/>
      <c r="C17" s="15" t="s">
        <v>13</v>
      </c>
      <c r="D17" s="15" t="s">
        <v>16</v>
      </c>
      <c r="E17" s="15" t="s">
        <v>12</v>
      </c>
      <c r="F17" s="108"/>
      <c r="G17" s="108"/>
    </row>
    <row r="18" spans="2:7" ht="20.100000000000001" customHeight="1" x14ac:dyDescent="0.2">
      <c r="B18" s="58">
        <v>1</v>
      </c>
      <c r="C18" s="59"/>
      <c r="D18" s="59"/>
      <c r="E18" s="59"/>
      <c r="F18" s="60">
        <f>IF(D18+E18=C18, D18+E18, "Must equal total amounts of materials leaving building")</f>
        <v>0</v>
      </c>
      <c r="G18" s="61">
        <f>E18</f>
        <v>0</v>
      </c>
    </row>
    <row r="19" spans="2:7" ht="20.100000000000001" customHeight="1" x14ac:dyDescent="0.2">
      <c r="B19" s="62">
        <v>2</v>
      </c>
      <c r="C19" s="21"/>
      <c r="D19" s="21"/>
      <c r="E19" s="21"/>
      <c r="F19" s="22">
        <f t="shared" ref="F19:F30" si="0">IF(D19+E19=C19, D19+E19, "Must equal total amounts of materials leaving building")</f>
        <v>0</v>
      </c>
      <c r="G19" s="63">
        <f t="shared" ref="G19:G29" si="1">E19</f>
        <v>0</v>
      </c>
    </row>
    <row r="20" spans="2:7" ht="20.100000000000001" customHeight="1" x14ac:dyDescent="0.2">
      <c r="B20" s="62">
        <v>3</v>
      </c>
      <c r="C20" s="21"/>
      <c r="D20" s="21"/>
      <c r="E20" s="21"/>
      <c r="F20" s="22">
        <f t="shared" si="0"/>
        <v>0</v>
      </c>
      <c r="G20" s="63">
        <f t="shared" si="1"/>
        <v>0</v>
      </c>
    </row>
    <row r="21" spans="2:7" ht="20.100000000000001" customHeight="1" x14ac:dyDescent="0.2">
      <c r="B21" s="62">
        <v>4</v>
      </c>
      <c r="C21" s="21"/>
      <c r="D21" s="21"/>
      <c r="E21" s="21"/>
      <c r="F21" s="22">
        <f t="shared" si="0"/>
        <v>0</v>
      </c>
      <c r="G21" s="63">
        <f t="shared" si="1"/>
        <v>0</v>
      </c>
    </row>
    <row r="22" spans="2:7" ht="20.100000000000001" customHeight="1" x14ac:dyDescent="0.2">
      <c r="B22" s="62">
        <v>5</v>
      </c>
      <c r="C22" s="21"/>
      <c r="D22" s="21"/>
      <c r="E22" s="21"/>
      <c r="F22" s="22">
        <f t="shared" si="0"/>
        <v>0</v>
      </c>
      <c r="G22" s="63">
        <f t="shared" si="1"/>
        <v>0</v>
      </c>
    </row>
    <row r="23" spans="2:7" ht="20.100000000000001" customHeight="1" x14ac:dyDescent="0.2">
      <c r="B23" s="62">
        <v>6</v>
      </c>
      <c r="C23" s="21"/>
      <c r="D23" s="21"/>
      <c r="E23" s="21"/>
      <c r="F23" s="22">
        <f t="shared" si="0"/>
        <v>0</v>
      </c>
      <c r="G23" s="63">
        <f t="shared" si="1"/>
        <v>0</v>
      </c>
    </row>
    <row r="24" spans="2:7" ht="20.100000000000001" customHeight="1" x14ac:dyDescent="0.2">
      <c r="B24" s="62">
        <v>7</v>
      </c>
      <c r="C24" s="21"/>
      <c r="D24" s="21"/>
      <c r="E24" s="21"/>
      <c r="F24" s="22">
        <f t="shared" si="0"/>
        <v>0</v>
      </c>
      <c r="G24" s="63">
        <f t="shared" si="1"/>
        <v>0</v>
      </c>
    </row>
    <row r="25" spans="2:7" ht="20.100000000000001" customHeight="1" x14ac:dyDescent="0.2">
      <c r="B25" s="62">
        <v>8</v>
      </c>
      <c r="C25" s="21"/>
      <c r="D25" s="21"/>
      <c r="E25" s="21"/>
      <c r="F25" s="22">
        <f t="shared" si="0"/>
        <v>0</v>
      </c>
      <c r="G25" s="63">
        <f t="shared" si="1"/>
        <v>0</v>
      </c>
    </row>
    <row r="26" spans="2:7" ht="20.100000000000001" customHeight="1" x14ac:dyDescent="0.2">
      <c r="B26" s="62">
        <v>9</v>
      </c>
      <c r="C26" s="21"/>
      <c r="D26" s="21"/>
      <c r="E26" s="21"/>
      <c r="F26" s="22">
        <f t="shared" si="0"/>
        <v>0</v>
      </c>
      <c r="G26" s="63">
        <f t="shared" si="1"/>
        <v>0</v>
      </c>
    </row>
    <row r="27" spans="2:7" ht="20.100000000000001" customHeight="1" x14ac:dyDescent="0.2">
      <c r="B27" s="62">
        <v>10</v>
      </c>
      <c r="C27" s="21"/>
      <c r="D27" s="21"/>
      <c r="E27" s="21"/>
      <c r="F27" s="22">
        <f t="shared" si="0"/>
        <v>0</v>
      </c>
      <c r="G27" s="63">
        <f t="shared" si="1"/>
        <v>0</v>
      </c>
    </row>
    <row r="28" spans="2:7" ht="20.100000000000001" customHeight="1" x14ac:dyDescent="0.2">
      <c r="B28" s="62">
        <v>11</v>
      </c>
      <c r="C28" s="21"/>
      <c r="D28" s="21"/>
      <c r="E28" s="21"/>
      <c r="F28" s="22">
        <f t="shared" si="0"/>
        <v>0</v>
      </c>
      <c r="G28" s="63">
        <f t="shared" si="1"/>
        <v>0</v>
      </c>
    </row>
    <row r="29" spans="2:7" ht="20.100000000000001" customHeight="1" x14ac:dyDescent="0.2">
      <c r="B29" s="64">
        <v>12</v>
      </c>
      <c r="C29" s="65"/>
      <c r="D29" s="65"/>
      <c r="E29" s="65"/>
      <c r="F29" s="66">
        <f t="shared" si="0"/>
        <v>0</v>
      </c>
      <c r="G29" s="67">
        <f t="shared" si="1"/>
        <v>0</v>
      </c>
    </row>
    <row r="30" spans="2:7" ht="20.100000000000001" customHeight="1" x14ac:dyDescent="0.2">
      <c r="B30" s="32" t="s">
        <v>1</v>
      </c>
      <c r="C30" s="32">
        <f>SUM(C18:C29)</f>
        <v>0</v>
      </c>
      <c r="D30" s="32">
        <f>SUM(D18:D29)</f>
        <v>0</v>
      </c>
      <c r="E30" s="33">
        <f t="shared" ref="E30" si="2">SUM(E18:E29)</f>
        <v>0</v>
      </c>
      <c r="F30" s="34">
        <f t="shared" si="0"/>
        <v>0</v>
      </c>
      <c r="G30" s="32">
        <f>E30</f>
        <v>0</v>
      </c>
    </row>
    <row r="31" spans="2:7" ht="20.100000000000001" customHeight="1" x14ac:dyDescent="0.2">
      <c r="F31" s="27" t="s">
        <v>6</v>
      </c>
      <c r="G31" s="31" t="e">
        <f>G30/F30</f>
        <v>#DIV/0!</v>
      </c>
    </row>
    <row r="32" spans="2:7" ht="20.100000000000001" customHeight="1" x14ac:dyDescent="0.2">
      <c r="B32" s="2"/>
      <c r="C32" s="2"/>
      <c r="D32" s="2"/>
      <c r="E32" s="2"/>
      <c r="F32" s="27" t="s">
        <v>9</v>
      </c>
      <c r="G32" s="28" t="str">
        <f>IF(ISBLANK(C12),"No Points Achieved",IF(C12/C11&gt;=5,IF(G31&gt;C37,D37,IF(G31&gt;C36,D36,"No Points Achieved")),"No Points Achieved"))</f>
        <v>No Points Achieved</v>
      </c>
    </row>
    <row r="33" spans="2:7" x14ac:dyDescent="0.2">
      <c r="D33" s="2"/>
      <c r="E33" s="2"/>
      <c r="F33" s="2"/>
      <c r="G33" s="2"/>
    </row>
    <row r="34" spans="2:7" x14ac:dyDescent="0.2">
      <c r="B34" s="2" t="s">
        <v>21</v>
      </c>
      <c r="C34" s="2"/>
      <c r="D34" s="2"/>
      <c r="E34" s="2"/>
      <c r="F34" s="2"/>
      <c r="G34" s="24"/>
    </row>
    <row r="35" spans="2:7" x14ac:dyDescent="0.2">
      <c r="B35" s="105" t="s">
        <v>7</v>
      </c>
      <c r="C35" s="106"/>
      <c r="D35" s="38" t="s">
        <v>8</v>
      </c>
      <c r="E35" s="2"/>
      <c r="F35" s="2"/>
      <c r="G35" s="24"/>
    </row>
    <row r="36" spans="2:7" ht="15" x14ac:dyDescent="0.2">
      <c r="B36" s="39" t="s">
        <v>10</v>
      </c>
      <c r="C36" s="39">
        <v>0.6</v>
      </c>
      <c r="D36" s="40">
        <v>1</v>
      </c>
      <c r="E36" s="2"/>
      <c r="F36" s="2"/>
      <c r="G36" s="25"/>
    </row>
    <row r="37" spans="2:7" ht="15" x14ac:dyDescent="0.2">
      <c r="B37" s="41" t="s">
        <v>10</v>
      </c>
      <c r="C37" s="41">
        <v>0.8</v>
      </c>
      <c r="D37" s="42">
        <v>2</v>
      </c>
      <c r="E37" s="2"/>
      <c r="F37" s="2"/>
      <c r="G37" s="25"/>
    </row>
    <row r="39" spans="2:7" ht="15.75" x14ac:dyDescent="0.25">
      <c r="B39" s="91" t="s">
        <v>24</v>
      </c>
      <c r="C39" s="91"/>
      <c r="D39" s="91"/>
      <c r="E39" s="91"/>
      <c r="F39" s="91"/>
      <c r="G39" s="91"/>
    </row>
    <row r="40" spans="2:7" s="26" customFormat="1" ht="15.75" x14ac:dyDescent="0.25">
      <c r="B40" s="14"/>
      <c r="C40" s="14"/>
      <c r="D40" s="14"/>
      <c r="E40" s="14"/>
      <c r="F40" s="14"/>
      <c r="G40" s="14"/>
    </row>
    <row r="41" spans="2:7" s="26" customFormat="1" ht="15.75" x14ac:dyDescent="0.25">
      <c r="B41" s="99" t="s">
        <v>28</v>
      </c>
      <c r="C41" s="99"/>
      <c r="D41" s="99"/>
      <c r="E41" s="99"/>
      <c r="F41" s="14"/>
      <c r="G41" s="14"/>
    </row>
    <row r="42" spans="2:7" s="26" customFormat="1" ht="27.75" customHeight="1" x14ac:dyDescent="0.25">
      <c r="B42" s="99"/>
      <c r="C42" s="99"/>
      <c r="D42" s="99"/>
      <c r="E42" s="99"/>
      <c r="F42" s="14"/>
      <c r="G42" s="14"/>
    </row>
    <row r="44" spans="2:7" ht="33" customHeight="1" x14ac:dyDescent="0.2">
      <c r="B44" s="20" t="s">
        <v>53</v>
      </c>
      <c r="C44" s="92"/>
      <c r="D44" s="93"/>
    </row>
    <row r="45" spans="2:7" ht="33" customHeight="1" x14ac:dyDescent="0.2">
      <c r="B45" s="20" t="s">
        <v>25</v>
      </c>
      <c r="C45" s="94">
        <f>C30*1000</f>
        <v>0</v>
      </c>
      <c r="D45" s="95"/>
    </row>
    <row r="46" spans="2:7" ht="33" customHeight="1" x14ac:dyDescent="0.2">
      <c r="B46" s="20" t="s">
        <v>27</v>
      </c>
      <c r="C46" s="97" t="str">
        <f>IF(ISBLANK(C44),"Please enter NLA",C45/C44)</f>
        <v>Please enter NLA</v>
      </c>
      <c r="D46" s="98"/>
    </row>
    <row r="47" spans="2:7" ht="33" customHeight="1" x14ac:dyDescent="0.2">
      <c r="B47" s="37" t="s">
        <v>26</v>
      </c>
      <c r="C47" s="96" t="str">
        <f>IF(ISBLANK(C44),"No Points Achieved",IF(C46&gt;3.5,D51,IF(C46&gt;=2.6,D52,IF(C46&lt;2.5,D53,D53))))</f>
        <v>No Points Achieved</v>
      </c>
      <c r="D47" s="96"/>
    </row>
    <row r="49" spans="2:4" x14ac:dyDescent="0.2">
      <c r="B49" s="5" t="s">
        <v>22</v>
      </c>
    </row>
    <row r="50" spans="2:4" x14ac:dyDescent="0.2">
      <c r="B50" s="82" t="s">
        <v>23</v>
      </c>
      <c r="C50" s="82"/>
      <c r="D50" s="35" t="s">
        <v>8</v>
      </c>
    </row>
    <row r="51" spans="2:4" x14ac:dyDescent="0.2">
      <c r="B51" s="36" t="s">
        <v>10</v>
      </c>
      <c r="C51" s="36">
        <v>3.5</v>
      </c>
      <c r="D51" s="36">
        <v>0</v>
      </c>
    </row>
    <row r="52" spans="2:4" x14ac:dyDescent="0.2">
      <c r="B52" s="36">
        <v>2.6</v>
      </c>
      <c r="C52" s="36">
        <v>3.5</v>
      </c>
      <c r="D52" s="36">
        <v>1</v>
      </c>
    </row>
    <row r="53" spans="2:4" x14ac:dyDescent="0.2">
      <c r="B53" s="36">
        <v>1.6</v>
      </c>
      <c r="C53" s="36">
        <v>2.5</v>
      </c>
      <c r="D53" s="36">
        <v>2</v>
      </c>
    </row>
  </sheetData>
  <sheetProtection password="92AF" sheet="1" objects="1" scenarios="1" selectLockedCells="1"/>
  <mergeCells count="22">
    <mergeCell ref="C16:E16"/>
    <mergeCell ref="F16:F17"/>
    <mergeCell ref="G16:G17"/>
    <mergeCell ref="C6:D6"/>
    <mergeCell ref="C8:D8"/>
    <mergeCell ref="C7:D7"/>
    <mergeCell ref="B50:C50"/>
    <mergeCell ref="C10:D10"/>
    <mergeCell ref="C11:D11"/>
    <mergeCell ref="C12:D12"/>
    <mergeCell ref="C13:D13"/>
    <mergeCell ref="B39:G39"/>
    <mergeCell ref="C44:D44"/>
    <mergeCell ref="C45:D45"/>
    <mergeCell ref="C47:D47"/>
    <mergeCell ref="C46:D46"/>
    <mergeCell ref="B41:E42"/>
    <mergeCell ref="E13:F13"/>
    <mergeCell ref="E11:F11"/>
    <mergeCell ref="E12:F12"/>
    <mergeCell ref="B35:C35"/>
    <mergeCell ref="B16:B17"/>
  </mergeCells>
  <conditionalFormatting sqref="C11:D13">
    <cfRule type="expression" dxfId="2" priority="3">
      <formula>$C$10="No"</formula>
    </cfRule>
  </conditionalFormatting>
  <conditionalFormatting sqref="E12:F12">
    <cfRule type="expression" dxfId="1" priority="2">
      <formula>$C$10="Yes"</formula>
    </cfRule>
  </conditionalFormatting>
  <conditionalFormatting sqref="C44">
    <cfRule type="expression" dxfId="0" priority="1">
      <formula>$C$10="No"</formula>
    </cfRule>
  </conditionalFormatting>
  <dataValidations count="2">
    <dataValidation type="list" allowBlank="1" showInputMessage="1" showErrorMessage="1" sqref="C10">
      <formula1>Measurement</formula1>
    </dataValidation>
    <dataValidation type="decimal" operator="greaterThan" allowBlank="1" showInputMessage="1" showErrorMessage="1" error="The total size of the area that has been refurbished must be greater than 0m2" sqref="C14">
      <formula1>0</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showGridLines="0" workbookViewId="0">
      <selection activeCell="A3" sqref="A3:K3"/>
    </sheetView>
  </sheetViews>
  <sheetFormatPr defaultRowHeight="12.75" x14ac:dyDescent="0.2"/>
  <cols>
    <col min="1" max="1" width="3.75" style="2" bestFit="1" customWidth="1"/>
    <col min="2" max="16384" width="9" style="2"/>
  </cols>
  <sheetData>
    <row r="1" spans="1:11" ht="83.25" customHeight="1" x14ac:dyDescent="0.2"/>
    <row r="3" spans="1:11" ht="15.75" x14ac:dyDescent="0.2">
      <c r="A3" s="111" t="s">
        <v>17</v>
      </c>
      <c r="B3" s="111"/>
      <c r="C3" s="111"/>
      <c r="D3" s="111"/>
      <c r="E3" s="111"/>
      <c r="F3" s="111"/>
      <c r="G3" s="111"/>
      <c r="H3" s="111"/>
      <c r="I3" s="111"/>
      <c r="J3" s="111"/>
      <c r="K3" s="111"/>
    </row>
    <row r="4" spans="1:11" x14ac:dyDescent="0.2">
      <c r="A4" s="3"/>
    </row>
    <row r="5" spans="1:11" x14ac:dyDescent="0.2">
      <c r="A5" s="4" t="s">
        <v>2</v>
      </c>
    </row>
    <row r="6" spans="1:11" x14ac:dyDescent="0.2">
      <c r="A6" s="4" t="s">
        <v>3</v>
      </c>
    </row>
  </sheetData>
  <sheetProtection password="E6B1" sheet="1" objects="1" scenarios="1" selectLockedCells="1"/>
  <mergeCells count="1">
    <mergeCell ref="A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Disclaimer</vt:lpstr>
      <vt:lpstr>Instructions</vt:lpstr>
      <vt:lpstr>Change Log </vt:lpstr>
      <vt:lpstr>Measurement by Weight</vt:lpstr>
      <vt:lpstr>Definitions</vt:lpstr>
      <vt:lpstr>Measurement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gdenteuling</dc:creator>
  <cp:lastModifiedBy>Simon Ng</cp:lastModifiedBy>
  <dcterms:created xsi:type="dcterms:W3CDTF">2013-05-08T01:31:40Z</dcterms:created>
  <dcterms:modified xsi:type="dcterms:W3CDTF">2016-04-08T06:55:49Z</dcterms:modified>
</cp:coreProperties>
</file>